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ZamPub\ALEKSANDRA\ODZIEŻ ZAPYTANIE OFERTOWE\2. zapytanie ofertowe\"/>
    </mc:Choice>
  </mc:AlternateContent>
  <bookViews>
    <workbookView xWindow="0" yWindow="0" windowWidth="13275" windowHeight="81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J34" i="1" s="1"/>
  <c r="K34" i="1" s="1"/>
  <c r="H33" i="1"/>
  <c r="J33" i="1" s="1"/>
  <c r="K33" i="1" s="1"/>
  <c r="H30" i="1"/>
  <c r="H29" i="1"/>
  <c r="H26" i="1"/>
  <c r="J26" i="1" s="1"/>
  <c r="J27" i="1" s="1"/>
  <c r="H23" i="1"/>
  <c r="J23" i="1" s="1"/>
  <c r="K23" i="1" s="1"/>
  <c r="H22" i="1"/>
  <c r="J22" i="1" s="1"/>
  <c r="K22" i="1" s="1"/>
  <c r="H21" i="1"/>
  <c r="H20" i="1"/>
  <c r="F17" i="1"/>
  <c r="H17" i="1" s="1"/>
  <c r="F16" i="1"/>
  <c r="H16" i="1" s="1"/>
  <c r="H15" i="1"/>
  <c r="J15" i="1" s="1"/>
  <c r="K15" i="1" s="1"/>
  <c r="H14" i="1"/>
  <c r="J14" i="1" s="1"/>
  <c r="H31" i="1" l="1"/>
  <c r="H37" i="1"/>
  <c r="H27" i="1"/>
  <c r="K36" i="1"/>
  <c r="J36" i="1"/>
  <c r="J35" i="1"/>
  <c r="J37" i="1" s="1"/>
  <c r="J30" i="1"/>
  <c r="K30" i="1" s="1"/>
  <c r="J29" i="1"/>
  <c r="K26" i="1"/>
  <c r="J21" i="1"/>
  <c r="K21" i="1" s="1"/>
  <c r="H24" i="1"/>
  <c r="J20" i="1"/>
  <c r="K20" i="1" s="1"/>
  <c r="J16" i="1"/>
  <c r="J17" i="1"/>
  <c r="K17" i="1" s="1"/>
  <c r="H18" i="1"/>
  <c r="K14" i="1"/>
  <c r="J18" i="1" l="1"/>
  <c r="J24" i="1"/>
  <c r="J31" i="1"/>
  <c r="K16" i="1"/>
  <c r="K27" i="1"/>
  <c r="K35" i="1"/>
  <c r="K37" i="1" s="1"/>
  <c r="K29" i="1"/>
  <c r="K31" i="1" s="1"/>
  <c r="K18" i="1"/>
  <c r="K24" i="1" l="1"/>
  <c r="F11" i="1"/>
  <c r="H11" i="1" s="1"/>
  <c r="H10" i="1"/>
  <c r="H9" i="1"/>
  <c r="H8" i="1"/>
  <c r="J8" i="1" s="1"/>
  <c r="K8" i="1" s="1"/>
  <c r="H7" i="1"/>
  <c r="J7" i="1" s="1"/>
  <c r="K7" i="1" s="1"/>
  <c r="H6" i="1"/>
  <c r="H12" i="1" l="1"/>
  <c r="K11" i="1"/>
  <c r="J6" i="1"/>
  <c r="J10" i="1"/>
  <c r="K10" i="1" s="1"/>
  <c r="J11" i="1"/>
  <c r="J9" i="1"/>
  <c r="K9" i="1" s="1"/>
  <c r="J12" i="1" l="1"/>
  <c r="K6" i="1"/>
  <c r="K12" i="1" l="1"/>
</calcChain>
</file>

<file path=xl/sharedStrings.xml><?xml version="1.0" encoding="utf-8"?>
<sst xmlns="http://schemas.openxmlformats.org/spreadsheetml/2006/main" count="127" uniqueCount="115">
  <si>
    <t>Lp.</t>
  </si>
  <si>
    <t>Wyszczególnienie asortymentu</t>
  </si>
  <si>
    <t>Dostępne numeracje</t>
  </si>
  <si>
    <t xml:space="preserve">Parametry wymagane przez Zamawiającego </t>
  </si>
  <si>
    <t>Produkt oferowany przez wykonawcę*</t>
  </si>
  <si>
    <t>Liczba asortymentu w sztukach</t>
  </si>
  <si>
    <t>Wartość jednostkowa
netto
zł</t>
  </si>
  <si>
    <t>Łączna Wartość netto zł
(d x e)</t>
  </si>
  <si>
    <t>Stawka podatku VAT
%</t>
  </si>
  <si>
    <t>VAT
zł
(f x g)</t>
  </si>
  <si>
    <t>Łączna Wartość brutto zł
(f + h)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</si>
  <si>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</si>
  <si>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</si>
  <si>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</si>
  <si>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</si>
  <si>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</si>
  <si>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</si>
  <si>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</si>
  <si>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</si>
  <si>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</si>
  <si>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ZADANIE 1</t>
  </si>
  <si>
    <t>1.1</t>
  </si>
  <si>
    <t>Materiał: 100% bawełna</t>
  </si>
  <si>
    <t>1.2</t>
  </si>
  <si>
    <t>T-shirt bawełniany damski; kolor zieleń ; Termotransfer</t>
  </si>
  <si>
    <t>Materiał: 100% bawełna,
Gramatura: min. 160 g/m²,
Dekolt: okrągły,
Logotyp umieszczony na piersi po lewej stronie; 
Kolor zielony: 2 odcienie</t>
  </si>
  <si>
    <t>1.3</t>
  </si>
  <si>
    <t>T-shirt bawełniany męski; kolor zieleń ; Termotransfer</t>
  </si>
  <si>
    <t>Materiał: 100% bawełna,
Gramatura: min. 160 g/m²,
Dekolt: okrągły,
Logotyp umieszczony na piersi po lewej stronie 
Kolor zielony: 2 odcienie</t>
  </si>
  <si>
    <t>1.4</t>
  </si>
  <si>
    <t xml:space="preserve">Opłata za znakowanie </t>
  </si>
  <si>
    <t>Termotransfer</t>
  </si>
  <si>
    <t>Suma</t>
  </si>
  <si>
    <t>dostawa odzieży roboczej z logo ZOO</t>
  </si>
  <si>
    <t>Bezrękawnik ocieplany Męski; 
Kolor: czarny
Termotransfer</t>
  </si>
  <si>
    <r>
      <rPr>
        <b/>
        <sz val="11"/>
        <color theme="1"/>
        <rFont val="Calibri"/>
        <family val="2"/>
        <charset val="238"/>
        <scheme val="minor"/>
      </rPr>
      <t xml:space="preserve">Bezrękawnik ocieplany Warm 44002, </t>
    </r>
    <r>
      <rPr>
        <sz val="11"/>
        <color theme="1"/>
        <rFont val="Calibri"/>
        <family val="2"/>
        <charset val="238"/>
        <scheme val="minor"/>
      </rPr>
      <t>zapinany na suwak pod szyję;
Zastosowanie materiału o właściwościach wodoodpornych; powłoka 100 % poliester/nylon – dozwolone wstawki z innych materiałów;
Ocieplina min. 120 g/m²; Min. 2 kieszenie;
Logotyp umieszczony na przodzie z lewej strony;</t>
    </r>
  </si>
  <si>
    <t>1.5</t>
  </si>
  <si>
    <t>Bezrękawnik ocieplany Damski; 
Kolor: czarny
Termotransfer</t>
  </si>
  <si>
    <t>Bezrękawnik ocieplany, zapinany na suwak pod szyję;
Zastosowanie materiału o właściwościach wodoodpornych; powłoka 100 % poliester/nylon – dozwolone wstawki z innych materiałów;
Ocieplina min. 120 g/m²;
Min. 2 kieszenie;
Logotyp umieszczony na przodzie z lewej strony;</t>
  </si>
  <si>
    <t>1.6</t>
  </si>
  <si>
    <t>ZADANIE 3</t>
  </si>
  <si>
    <t>dostawa odzieży roboczej spodniej</t>
  </si>
  <si>
    <t>3.1</t>
  </si>
  <si>
    <t>Kalesony termoaktywne</t>
  </si>
  <si>
    <t>3.2</t>
  </si>
  <si>
    <t>Koszulka Termoaktywna</t>
  </si>
  <si>
    <t>3.3</t>
  </si>
  <si>
    <t>Skarpety robocze Termiczne</t>
  </si>
  <si>
    <t>Skarpety Termiczne z dodatkiem włókien Coolmax</t>
  </si>
  <si>
    <t>3.4</t>
  </si>
  <si>
    <t>Koszula flanelowa robocza w kratę / szara;
brak LOGO</t>
  </si>
  <si>
    <t>Materiał: 100% bawełna,
Gramatura: min. 170 g/m²,
Długi rękaw zakończony mankietem,
Kieszonka w górnej, lewej, przedniej części Kolor: szary</t>
  </si>
  <si>
    <t>ZADANIE 2</t>
  </si>
  <si>
    <t>dostawa odzieży roboczej wierzchniej z logo ZOO</t>
  </si>
  <si>
    <t>2.1</t>
  </si>
  <si>
    <t>Kurtka Soft-Shell z kapturem
LAHTI PRO L40933
logo umieszczone na lewym rękawie tremotransfer</t>
  </si>
  <si>
    <r>
      <rPr>
        <b/>
        <sz val="11"/>
        <color theme="1"/>
        <rFont val="Calibri"/>
        <family val="2"/>
        <charset val="238"/>
        <scheme val="minor"/>
      </rPr>
      <t xml:space="preserve">Kurtka Soft-shell </t>
    </r>
    <r>
      <rPr>
        <sz val="11"/>
        <color theme="1"/>
        <rFont val="Calibri"/>
        <family val="2"/>
        <charset val="238"/>
        <scheme val="minor"/>
      </rPr>
      <t>z kapturem
LAHTI PRO L40933
Logotyp umieszczony na przodzie z lewej strony;
Kolor: czarny</t>
    </r>
  </si>
  <si>
    <t>2.2</t>
  </si>
  <si>
    <r>
      <t xml:space="preserve">Kurtka zimowa ocieplana robocza
LAHTI PRO L40915
</t>
    </r>
    <r>
      <rPr>
        <sz val="8"/>
        <color theme="1"/>
        <rFont val="Calibri"/>
        <family val="2"/>
        <charset val="238"/>
      </rPr>
      <t>logo umieszczone na lewym rękawie haft</t>
    </r>
  </si>
  <si>
    <t>Kurtka zimowa ocieplana robocza
LAHTI PRO L40915
Logotyp umieszczony na przodzie z lewej strony;
Kolor: czarny</t>
  </si>
  <si>
    <t>2.3</t>
  </si>
  <si>
    <t>2.4</t>
  </si>
  <si>
    <t>Haft</t>
  </si>
  <si>
    <t>ZADANIE 4</t>
  </si>
  <si>
    <t>4.1</t>
  </si>
  <si>
    <t>ZADANIE 5</t>
  </si>
  <si>
    <t>dostawa spodni roboczych długich</t>
  </si>
  <si>
    <t>5.1</t>
  </si>
  <si>
    <t>dostawa obuwia i odzieży roboczej gumowej</t>
  </si>
  <si>
    <t>Buty gumowe śniegowce damskie</t>
  </si>
  <si>
    <t>Część górna buta sznurowana, wykonana z materiału o cechach wodoodpornych, część dolna buta, mniej więcej do kostek pokryta gumą lub innym wodoodpornym tworzywem.
Ocieplenie: wkład np. z wełny, kożuszka pianki;
Antypoślizgowa podeszwa.</t>
  </si>
  <si>
    <t>Płaszcz przeciwdeszczowy</t>
  </si>
  <si>
    <t>od rozmiaru M</t>
  </si>
  <si>
    <t>Materiał: PCV i poliester;
Zapinany</t>
  </si>
  <si>
    <t>ZADANIE 6</t>
  </si>
  <si>
    <t>6.2</t>
  </si>
  <si>
    <t>dostawa obuwia roboczego męskiego i damskiego</t>
  </si>
  <si>
    <t>Sandały robocze męskie S1</t>
  </si>
  <si>
    <t>Pełna rozmiarówka od 39 - 47</t>
  </si>
  <si>
    <r>
      <rPr>
        <b/>
        <sz val="11"/>
        <color theme="1"/>
        <rFont val="Calibri"/>
        <family val="2"/>
        <charset val="238"/>
      </rPr>
      <t xml:space="preserve">Półbut PPO 52N; </t>
    </r>
    <r>
      <rPr>
        <sz val="11"/>
        <color theme="1"/>
        <rFont val="Calibri"/>
        <family val="2"/>
        <charset val="238"/>
      </rPr>
      <t xml:space="preserve">
Materiał: skóry nubukowe;
Podeszwa: PU/TPU;
Podosek: metalowy;</t>
    </r>
  </si>
  <si>
    <t>Trzewiki robocze S3 z metalowym podnoskiem</t>
  </si>
  <si>
    <t>Pełna rozmiarówka od 39 - 48</t>
  </si>
  <si>
    <r>
      <rPr>
        <b/>
        <sz val="11"/>
        <color theme="1"/>
        <rFont val="Calibri"/>
        <family val="2"/>
        <charset val="238"/>
      </rPr>
      <t>Trzewik PPO 363;</t>
    </r>
    <r>
      <rPr>
        <sz val="11"/>
        <color theme="1"/>
        <rFont val="Calibri"/>
        <family val="2"/>
        <charset val="238"/>
      </rPr>
      <t xml:space="preserve"> 
Podeszwa PU/TPU                                                             Wiązane, do kostki;
Podnosek metalowy;                                                 Cholewka ze skóry licowanej; 
Podeszwa odporna na oleje, smary, benzynę i inne rozpuszczalniki organiczne; 
</t>
    </r>
  </si>
  <si>
    <t>Trzewiki robocze S3 Damskie</t>
  </si>
  <si>
    <t>Pełna rozmiarówka od 36 - 42</t>
  </si>
  <si>
    <t>Podeszwa PU/TPU                                                               Wiązane, do kostki;
Podnosek metalowy;                               Cholewka ze skóry;
Podeszwa odporna na oleje, smary, benzynę i inne rozpuszczalniki organiczne;
Cechy ochronne, łącznie z ochroną palców stopy za pomocą podnosków;
Właściwości oddychające;
Higroskopijna wyściółka o właściwościach przeciwgrzybicznych, przeciwpotnych i antybakteryjnych.</t>
  </si>
  <si>
    <t>SUMA</t>
  </si>
  <si>
    <t xml:space="preserve">Sandały robocze damskie S1 </t>
  </si>
  <si>
    <t>Czapka z daszkiem w kolorze zielonym; 
Termotransfer  o śr. 6 cm</t>
  </si>
  <si>
    <t>Spodnie robocze do pasa z elementami strech Zielono Czarne</t>
  </si>
  <si>
    <t>Lahti Pro L4053802 
Materiał nr 1: typu canvas, min. 35% bawełna, 65% poliester, kolor zielony;
Wstawki z Materiału nr 2: 90% nylon, 10 % elastic w kolorze czarnym.
Nogawki zakończone ściągaczem z regulacją na rzep.
Kolor: Zielono-czarne</t>
  </si>
  <si>
    <t>5.2</t>
  </si>
  <si>
    <t xml:space="preserve">6.1 </t>
  </si>
  <si>
    <t>6.3</t>
  </si>
  <si>
    <t>6.4</t>
  </si>
  <si>
    <t xml:space="preserve">Wykonanie z materiału termicznego i oddychającego, zapewniajacego doskonałą wentylację.
Kolor: czarno - szary, zielony </t>
  </si>
  <si>
    <t>Pełna rozmiarówka do rozmiaru 3XL</t>
  </si>
  <si>
    <t>Pełna rozmiarówka do rozmiaru XL+</t>
  </si>
  <si>
    <t>Rozmiary S – 3 XL</t>
  </si>
  <si>
    <t xml:space="preserve">Rozmiary M – 3 XL </t>
  </si>
  <si>
    <t xml:space="preserve">Pełna rozmiarówka od rozmiaru 36 - 39 </t>
  </si>
  <si>
    <t>Pełna rozmiarówka do rozmiaru  3 XL</t>
  </si>
  <si>
    <t>Pełna rozmiarówka, od rozmiaru S</t>
  </si>
  <si>
    <t>Pełna rozmiarówka oferowana przez producenta</t>
  </si>
  <si>
    <t>Podeszwa: PU/TPU;
Podosek: metalowy;
Rozmiar 36  dł. Wkładki: 23 cm</t>
  </si>
  <si>
    <t>Pełna rozmiarówka z oferty producenta</t>
  </si>
  <si>
    <t>* Wykonawca powinien wskazać parametry oferowanego asortymentu oraz zdjecie poglądowe</t>
  </si>
  <si>
    <t>FORMULARZ CENOWY</t>
  </si>
  <si>
    <t>Znak: KZ-28-4/24</t>
  </si>
  <si>
    <t>Załącznik Nr 3 do Zapytania ofertowego</t>
  </si>
  <si>
    <t>Wartość netto, VAT i wartość brutto należy przenieść do Formularza ofertowego</t>
  </si>
  <si>
    <t>…..................................</t>
  </si>
  <si>
    <t>…........................................................................</t>
  </si>
  <si>
    <t>miejscowość i data</t>
  </si>
  <si>
    <t>pieczątki i podpisy osób uprawnionych do składania oświadczeń woli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</si>
</sst>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9" fontId="0" fillId="0" borderId="1" xfId="0" applyNumberFormat="1" applyBorder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/>
    <xf numFmtId="164" fontId="2" fillId="0" borderId="0" xfId="0" applyNumberFormat="1" applyFont="1" applyBorder="1"/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13</xdr:row>
      <xdr:rowOff>19051</xdr:rowOff>
    </xdr:from>
    <xdr:to>
      <xdr:col>2</xdr:col>
      <xdr:colOff>981075</xdr:colOff>
      <xdr:row>13</xdr:row>
      <xdr:rowOff>762001</xdr:rowOff>
    </xdr:to>
    <xdr:pic>
      <xdr:nvPicPr>
        <xdr:cNvPr id="2" name="Obraz 1" descr="https://sklep.lahtipro.pl/2006-thickbox_default/kurtka-soft-shell-z-kapturem-czarna-lahti-pro-l40933.jpg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8782051"/>
          <a:ext cx="85725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142875</xdr:colOff>
      <xdr:row>14</xdr:row>
      <xdr:rowOff>9525</xdr:rowOff>
    </xdr:from>
    <xdr:to>
      <xdr:col>2</xdr:col>
      <xdr:colOff>933450</xdr:colOff>
      <xdr:row>14</xdr:row>
      <xdr:rowOff>704850</xdr:rowOff>
    </xdr:to>
    <xdr:pic>
      <xdr:nvPicPr>
        <xdr:cNvPr id="3" name="Obraz 2" descr="https://sklep.lahtipro.pl/1787-thickbox_default/zimowa-kurtka-ocieplana-robocza-lahti-pro-l40915.jpg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725025"/>
          <a:ext cx="7905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selection activeCell="D53" sqref="D53"/>
    </sheetView>
  </sheetViews>
  <sheetFormatPr defaultRowHeight="15" x14ac:dyDescent="0.25"/>
  <cols>
    <col min="1" max="1" width="3.5703125" bestFit="1" customWidth="1"/>
    <col min="2" max="2" width="27.85546875" customWidth="1"/>
    <col min="3" max="3" width="18" customWidth="1"/>
    <col min="4" max="4" width="38.28515625" customWidth="1"/>
    <col min="5" max="5" width="34.5703125" customWidth="1"/>
    <col min="6" max="6" width="13.85546875" customWidth="1"/>
    <col min="7" max="7" width="13.28515625" customWidth="1"/>
    <col min="8" max="8" width="10.85546875" bestFit="1" customWidth="1"/>
    <col min="9" max="9" width="9" bestFit="1" customWidth="1"/>
    <col min="10" max="11" width="10.85546875" bestFit="1" customWidth="1"/>
  </cols>
  <sheetData>
    <row r="1" spans="1:11" x14ac:dyDescent="0.25">
      <c r="A1" t="s">
        <v>108</v>
      </c>
      <c r="H1" t="s">
        <v>109</v>
      </c>
    </row>
    <row r="2" spans="1:11" x14ac:dyDescent="0.25">
      <c r="D2" t="s">
        <v>107</v>
      </c>
    </row>
    <row r="3" spans="1:11" ht="60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2" t="s">
        <v>9</v>
      </c>
      <c r="K3" s="2" t="s">
        <v>10</v>
      </c>
    </row>
    <row r="4" spans="1:11" x14ac:dyDescent="0.25">
      <c r="A4" s="1"/>
      <c r="B4" s="2" t="s">
        <v>11</v>
      </c>
      <c r="C4" s="2" t="s">
        <v>12</v>
      </c>
      <c r="D4" s="2"/>
      <c r="E4" s="4" t="s">
        <v>13</v>
      </c>
      <c r="F4" s="4" t="s">
        <v>14</v>
      </c>
      <c r="G4" s="2" t="s">
        <v>15</v>
      </c>
      <c r="H4" s="2" t="s">
        <v>16</v>
      </c>
      <c r="I4" s="3" t="s">
        <v>17</v>
      </c>
      <c r="J4" s="2" t="s">
        <v>18</v>
      </c>
      <c r="K4" s="2" t="s">
        <v>19</v>
      </c>
    </row>
    <row r="5" spans="1:11" x14ac:dyDescent="0.25">
      <c r="A5" s="1"/>
      <c r="B5" s="4" t="s">
        <v>20</v>
      </c>
      <c r="C5" s="2"/>
      <c r="D5" s="14" t="s">
        <v>33</v>
      </c>
      <c r="E5" s="4"/>
      <c r="F5" s="4"/>
      <c r="G5" s="2"/>
      <c r="H5" s="2"/>
      <c r="I5" s="3"/>
      <c r="J5" s="2"/>
      <c r="K5" s="2"/>
    </row>
    <row r="6" spans="1:11" ht="45" x14ac:dyDescent="0.25">
      <c r="A6" s="15" t="s">
        <v>21</v>
      </c>
      <c r="B6" s="16" t="s">
        <v>88</v>
      </c>
      <c r="C6" s="17"/>
      <c r="D6" s="1" t="s">
        <v>22</v>
      </c>
      <c r="E6" s="6"/>
      <c r="F6" s="18">
        <v>100</v>
      </c>
      <c r="G6" s="19"/>
      <c r="H6" s="5">
        <f>F6*G6</f>
        <v>0</v>
      </c>
      <c r="I6" s="20"/>
      <c r="J6" s="5">
        <f>H6*I6</f>
        <v>0</v>
      </c>
      <c r="K6" s="5">
        <f>H6+J6</f>
        <v>0</v>
      </c>
    </row>
    <row r="7" spans="1:11" ht="90" x14ac:dyDescent="0.25">
      <c r="A7" s="15" t="s">
        <v>23</v>
      </c>
      <c r="B7" s="16" t="s">
        <v>24</v>
      </c>
      <c r="C7" s="17" t="s">
        <v>97</v>
      </c>
      <c r="D7" s="17" t="s">
        <v>25</v>
      </c>
      <c r="E7" s="6"/>
      <c r="F7" s="18">
        <v>300</v>
      </c>
      <c r="G7" s="19"/>
      <c r="H7" s="5">
        <f>F7*G7</f>
        <v>0</v>
      </c>
      <c r="I7" s="20"/>
      <c r="J7" s="5">
        <f>H7*I7</f>
        <v>0</v>
      </c>
      <c r="K7" s="5">
        <f>H7+J7</f>
        <v>0</v>
      </c>
    </row>
    <row r="8" spans="1:11" ht="90" x14ac:dyDescent="0.25">
      <c r="A8" s="15" t="s">
        <v>26</v>
      </c>
      <c r="B8" s="16" t="s">
        <v>27</v>
      </c>
      <c r="C8" s="17" t="s">
        <v>96</v>
      </c>
      <c r="D8" s="17" t="s">
        <v>28</v>
      </c>
      <c r="E8" s="6"/>
      <c r="F8" s="18">
        <v>600</v>
      </c>
      <c r="G8" s="19"/>
      <c r="H8" s="5">
        <f>F8*G8</f>
        <v>0</v>
      </c>
      <c r="I8" s="20"/>
      <c r="J8" s="5">
        <f>H8*I8</f>
        <v>0</v>
      </c>
      <c r="K8" s="5">
        <f>H8+J8</f>
        <v>0</v>
      </c>
    </row>
    <row r="9" spans="1:11" ht="150" x14ac:dyDescent="0.25">
      <c r="A9" s="15" t="s">
        <v>29</v>
      </c>
      <c r="B9" s="16" t="s">
        <v>34</v>
      </c>
      <c r="C9" s="21" t="s">
        <v>101</v>
      </c>
      <c r="D9" s="21" t="s">
        <v>35</v>
      </c>
      <c r="E9" s="6"/>
      <c r="F9" s="18">
        <v>10</v>
      </c>
      <c r="G9" s="19"/>
      <c r="H9" s="5">
        <f t="shared" ref="H9:H10" si="0">F9*G9</f>
        <v>0</v>
      </c>
      <c r="I9" s="20"/>
      <c r="J9" s="5">
        <f t="shared" ref="J9:J10" si="1">H9*I9</f>
        <v>0</v>
      </c>
      <c r="K9" s="5">
        <f t="shared" ref="K9:K10" si="2">H9+J9</f>
        <v>0</v>
      </c>
    </row>
    <row r="10" spans="1:11" ht="150" x14ac:dyDescent="0.25">
      <c r="A10" s="15" t="s">
        <v>36</v>
      </c>
      <c r="B10" s="16" t="s">
        <v>37</v>
      </c>
      <c r="C10" s="21" t="s">
        <v>102</v>
      </c>
      <c r="D10" s="21" t="s">
        <v>38</v>
      </c>
      <c r="E10" s="6"/>
      <c r="F10" s="18">
        <v>10</v>
      </c>
      <c r="G10" s="19"/>
      <c r="H10" s="5">
        <f t="shared" si="0"/>
        <v>0</v>
      </c>
      <c r="I10" s="20"/>
      <c r="J10" s="5">
        <f t="shared" si="1"/>
        <v>0</v>
      </c>
      <c r="K10" s="5">
        <f t="shared" si="2"/>
        <v>0</v>
      </c>
    </row>
    <row r="11" spans="1:11" x14ac:dyDescent="0.25">
      <c r="A11" s="15" t="s">
        <v>39</v>
      </c>
      <c r="B11" s="16" t="s">
        <v>30</v>
      </c>
      <c r="C11" s="17"/>
      <c r="D11" s="1"/>
      <c r="E11" s="6" t="s">
        <v>31</v>
      </c>
      <c r="F11" s="18">
        <f>SUM(F6:F10)</f>
        <v>1020</v>
      </c>
      <c r="G11" s="6"/>
      <c r="H11" s="5">
        <f>F11*G11</f>
        <v>0</v>
      </c>
      <c r="I11" s="20"/>
      <c r="J11" s="5">
        <f>H11*I11</f>
        <v>0</v>
      </c>
      <c r="K11" s="5">
        <f>H11+J11</f>
        <v>0</v>
      </c>
    </row>
    <row r="12" spans="1:11" x14ac:dyDescent="0.25">
      <c r="A12" s="1"/>
      <c r="B12" s="7" t="s">
        <v>32</v>
      </c>
      <c r="C12" s="8"/>
      <c r="D12" s="9"/>
      <c r="E12" s="10"/>
      <c r="F12" s="11"/>
      <c r="G12" s="10"/>
      <c r="H12" s="12">
        <f>SUM(H6:H11)</f>
        <v>0</v>
      </c>
      <c r="I12" s="13"/>
      <c r="J12" s="12">
        <f>SUM(J6:J11)</f>
        <v>0</v>
      </c>
      <c r="K12" s="12">
        <f>H12+J12</f>
        <v>0</v>
      </c>
    </row>
    <row r="13" spans="1:11" ht="30" x14ac:dyDescent="0.25">
      <c r="A13" s="1"/>
      <c r="B13" s="4" t="s">
        <v>52</v>
      </c>
      <c r="C13" s="2"/>
      <c r="D13" s="14" t="s">
        <v>53</v>
      </c>
      <c r="E13" s="4"/>
      <c r="F13" s="4"/>
      <c r="G13" s="2"/>
      <c r="H13" s="2"/>
      <c r="I13" s="3"/>
      <c r="J13" s="2"/>
      <c r="K13" s="2"/>
    </row>
    <row r="14" spans="1:11" ht="75" x14ac:dyDescent="0.25">
      <c r="A14" s="24" t="s">
        <v>54</v>
      </c>
      <c r="B14" s="25" t="s">
        <v>55</v>
      </c>
      <c r="C14" s="26" t="s">
        <v>98</v>
      </c>
      <c r="D14" s="21" t="s">
        <v>56</v>
      </c>
      <c r="E14" s="6"/>
      <c r="F14" s="18">
        <v>70</v>
      </c>
      <c r="G14" s="19"/>
      <c r="H14" s="5">
        <f t="shared" ref="H14:H17" si="3">F14*G14</f>
        <v>0</v>
      </c>
      <c r="I14" s="20"/>
      <c r="J14" s="5">
        <f t="shared" ref="J14:J17" si="4">H14*I14</f>
        <v>0</v>
      </c>
      <c r="K14" s="5">
        <f t="shared" ref="K14:K18" si="5">H14+J14</f>
        <v>0</v>
      </c>
    </row>
    <row r="15" spans="1:11" ht="75" x14ac:dyDescent="0.25">
      <c r="A15" s="24" t="s">
        <v>57</v>
      </c>
      <c r="B15" s="25" t="s">
        <v>58</v>
      </c>
      <c r="C15" s="26" t="s">
        <v>99</v>
      </c>
      <c r="D15" s="21" t="s">
        <v>59</v>
      </c>
      <c r="E15" s="6"/>
      <c r="F15" s="18">
        <v>15</v>
      </c>
      <c r="G15" s="19"/>
      <c r="H15" s="5">
        <f t="shared" si="3"/>
        <v>0</v>
      </c>
      <c r="I15" s="20"/>
      <c r="J15" s="5">
        <f t="shared" si="4"/>
        <v>0</v>
      </c>
      <c r="K15" s="5">
        <f t="shared" si="5"/>
        <v>0</v>
      </c>
    </row>
    <row r="16" spans="1:11" x14ac:dyDescent="0.25">
      <c r="A16" s="24" t="s">
        <v>60</v>
      </c>
      <c r="B16" s="16" t="s">
        <v>30</v>
      </c>
      <c r="C16" s="21"/>
      <c r="D16" s="27"/>
      <c r="E16" s="6" t="s">
        <v>31</v>
      </c>
      <c r="F16" s="18">
        <f>F14</f>
        <v>70</v>
      </c>
      <c r="G16" s="6"/>
      <c r="H16" s="5">
        <f t="shared" si="3"/>
        <v>0</v>
      </c>
      <c r="I16" s="20"/>
      <c r="J16" s="5">
        <f t="shared" si="4"/>
        <v>0</v>
      </c>
      <c r="K16" s="5">
        <f t="shared" si="5"/>
        <v>0</v>
      </c>
    </row>
    <row r="17" spans="1:11" x14ac:dyDescent="0.25">
      <c r="A17" s="24" t="s">
        <v>61</v>
      </c>
      <c r="B17" s="16" t="s">
        <v>30</v>
      </c>
      <c r="C17" s="21"/>
      <c r="D17" s="27"/>
      <c r="E17" s="6" t="s">
        <v>62</v>
      </c>
      <c r="F17" s="18">
        <f>F15</f>
        <v>15</v>
      </c>
      <c r="G17" s="6"/>
      <c r="H17" s="5">
        <f t="shared" si="3"/>
        <v>0</v>
      </c>
      <c r="I17" s="20"/>
      <c r="J17" s="5">
        <f t="shared" si="4"/>
        <v>0</v>
      </c>
      <c r="K17" s="5">
        <f t="shared" si="5"/>
        <v>0</v>
      </c>
    </row>
    <row r="18" spans="1:11" x14ac:dyDescent="0.25">
      <c r="A18" s="1"/>
      <c r="B18" s="7" t="s">
        <v>32</v>
      </c>
      <c r="C18" s="8"/>
      <c r="D18" s="8"/>
      <c r="E18" s="10"/>
      <c r="F18" s="11"/>
      <c r="G18" s="23"/>
      <c r="H18" s="12">
        <f>SUM(H14:H17)</f>
        <v>0</v>
      </c>
      <c r="I18" s="13"/>
      <c r="J18" s="12">
        <f>SUM(J14:J17)</f>
        <v>0</v>
      </c>
      <c r="K18" s="12">
        <f t="shared" si="5"/>
        <v>0</v>
      </c>
    </row>
    <row r="19" spans="1:11" x14ac:dyDescent="0.25">
      <c r="A19" s="1"/>
      <c r="B19" s="4" t="s">
        <v>40</v>
      </c>
      <c r="C19" s="2"/>
      <c r="D19" s="14" t="s">
        <v>41</v>
      </c>
      <c r="E19" s="4"/>
      <c r="F19" s="4"/>
      <c r="G19" s="2"/>
      <c r="H19" s="2"/>
      <c r="I19" s="3"/>
      <c r="J19" s="2"/>
      <c r="K19" s="2"/>
    </row>
    <row r="20" spans="1:11" ht="60" x14ac:dyDescent="0.25">
      <c r="A20" s="22" t="s">
        <v>42</v>
      </c>
      <c r="B20" s="16" t="s">
        <v>43</v>
      </c>
      <c r="C20" s="21" t="s">
        <v>103</v>
      </c>
      <c r="D20" s="21" t="s">
        <v>95</v>
      </c>
      <c r="E20" s="6"/>
      <c r="F20" s="18">
        <v>70</v>
      </c>
      <c r="G20" s="19"/>
      <c r="H20" s="5">
        <f t="shared" ref="H20:H22" si="6">F20*G20</f>
        <v>0</v>
      </c>
      <c r="I20" s="20"/>
      <c r="J20" s="5">
        <f t="shared" ref="J20:J22" si="7">H20*I20</f>
        <v>0</v>
      </c>
      <c r="K20" s="5">
        <f t="shared" ref="K20:K24" si="8">H20+J20</f>
        <v>0</v>
      </c>
    </row>
    <row r="21" spans="1:11" ht="60" x14ac:dyDescent="0.25">
      <c r="A21" s="22" t="s">
        <v>44</v>
      </c>
      <c r="B21" s="16" t="s">
        <v>45</v>
      </c>
      <c r="C21" s="21" t="s">
        <v>105</v>
      </c>
      <c r="D21" s="21" t="s">
        <v>95</v>
      </c>
      <c r="E21" s="6"/>
      <c r="F21" s="18">
        <v>70</v>
      </c>
      <c r="G21" s="19"/>
      <c r="H21" s="5">
        <f t="shared" si="6"/>
        <v>0</v>
      </c>
      <c r="I21" s="20"/>
      <c r="J21" s="5">
        <f t="shared" si="7"/>
        <v>0</v>
      </c>
      <c r="K21" s="5">
        <f t="shared" si="8"/>
        <v>0</v>
      </c>
    </row>
    <row r="22" spans="1:11" ht="45" x14ac:dyDescent="0.25">
      <c r="A22" s="22" t="s">
        <v>46</v>
      </c>
      <c r="B22" s="16" t="s">
        <v>47</v>
      </c>
      <c r="C22" s="21" t="s">
        <v>105</v>
      </c>
      <c r="D22" s="21" t="s">
        <v>48</v>
      </c>
      <c r="E22" s="6"/>
      <c r="F22" s="18">
        <v>180</v>
      </c>
      <c r="G22" s="19"/>
      <c r="H22" s="5">
        <f t="shared" si="6"/>
        <v>0</v>
      </c>
      <c r="I22" s="20"/>
      <c r="J22" s="5">
        <f t="shared" si="7"/>
        <v>0</v>
      </c>
      <c r="K22" s="5">
        <f t="shared" si="8"/>
        <v>0</v>
      </c>
    </row>
    <row r="23" spans="1:11" ht="75" x14ac:dyDescent="0.25">
      <c r="A23" s="22" t="s">
        <v>49</v>
      </c>
      <c r="B23" s="16" t="s">
        <v>50</v>
      </c>
      <c r="C23" s="21" t="s">
        <v>105</v>
      </c>
      <c r="D23" s="17" t="s">
        <v>51</v>
      </c>
      <c r="E23" s="6"/>
      <c r="F23" s="18">
        <v>30</v>
      </c>
      <c r="G23" s="19"/>
      <c r="H23" s="5">
        <f>F23*G23</f>
        <v>0</v>
      </c>
      <c r="I23" s="20"/>
      <c r="J23" s="5">
        <f>H23*I23</f>
        <v>0</v>
      </c>
      <c r="K23" s="5">
        <f>H23+J23</f>
        <v>0</v>
      </c>
    </row>
    <row r="24" spans="1:11" x14ac:dyDescent="0.25">
      <c r="A24" s="1"/>
      <c r="B24" s="7" t="s">
        <v>32</v>
      </c>
      <c r="C24" s="8"/>
      <c r="D24" s="8"/>
      <c r="E24" s="10"/>
      <c r="F24" s="11"/>
      <c r="G24" s="23"/>
      <c r="H24" s="12">
        <f>SUM(H20:H23)</f>
        <v>0</v>
      </c>
      <c r="I24" s="13"/>
      <c r="J24" s="12">
        <f>SUM(J20:J23)</f>
        <v>0</v>
      </c>
      <c r="K24" s="12">
        <f t="shared" si="8"/>
        <v>0</v>
      </c>
    </row>
    <row r="25" spans="1:11" x14ac:dyDescent="0.25">
      <c r="A25" s="1"/>
      <c r="B25" s="4" t="s">
        <v>63</v>
      </c>
      <c r="C25" s="2"/>
      <c r="D25" s="36" t="s">
        <v>66</v>
      </c>
      <c r="E25" s="4"/>
      <c r="F25" s="4"/>
      <c r="G25" s="2"/>
      <c r="H25" s="2"/>
      <c r="I25" s="3"/>
      <c r="J25" s="2"/>
      <c r="K25" s="2"/>
    </row>
    <row r="26" spans="1:11" ht="120" x14ac:dyDescent="0.25">
      <c r="A26" s="24" t="s">
        <v>64</v>
      </c>
      <c r="B26" s="21" t="s">
        <v>89</v>
      </c>
      <c r="C26" s="21" t="s">
        <v>105</v>
      </c>
      <c r="D26" s="21" t="s">
        <v>90</v>
      </c>
      <c r="E26" s="6"/>
      <c r="F26" s="18">
        <v>180</v>
      </c>
      <c r="G26" s="19"/>
      <c r="H26" s="5">
        <f t="shared" ref="H26" si="9">F26*G26</f>
        <v>0</v>
      </c>
      <c r="I26" s="20"/>
      <c r="J26" s="5">
        <f t="shared" ref="J26" si="10">H26*I26</f>
        <v>0</v>
      </c>
      <c r="K26" s="5">
        <f t="shared" ref="K26:K27" si="11">H26+J26</f>
        <v>0</v>
      </c>
    </row>
    <row r="27" spans="1:11" x14ac:dyDescent="0.25">
      <c r="A27" s="1"/>
      <c r="B27" s="7" t="s">
        <v>32</v>
      </c>
      <c r="C27" s="8"/>
      <c r="D27" s="8"/>
      <c r="E27" s="10"/>
      <c r="F27" s="11"/>
      <c r="G27" s="23"/>
      <c r="H27" s="12">
        <f>SUM(H26:H26)</f>
        <v>0</v>
      </c>
      <c r="I27" s="13"/>
      <c r="J27" s="12">
        <f>SUM(J26:J26)</f>
        <v>0</v>
      </c>
      <c r="K27" s="12">
        <f t="shared" si="11"/>
        <v>0</v>
      </c>
    </row>
    <row r="28" spans="1:11" ht="30" x14ac:dyDescent="0.25">
      <c r="A28" s="1"/>
      <c r="B28" s="2" t="s">
        <v>65</v>
      </c>
      <c r="C28" s="2"/>
      <c r="D28" s="14" t="s">
        <v>68</v>
      </c>
      <c r="E28" s="4"/>
      <c r="F28" s="4"/>
      <c r="G28" s="2"/>
      <c r="H28" s="2"/>
      <c r="I28" s="3"/>
      <c r="J28" s="2"/>
      <c r="K28" s="2"/>
    </row>
    <row r="29" spans="1:11" ht="120" x14ac:dyDescent="0.25">
      <c r="A29" s="15" t="s">
        <v>67</v>
      </c>
      <c r="B29" s="21" t="s">
        <v>69</v>
      </c>
      <c r="C29" s="21" t="s">
        <v>100</v>
      </c>
      <c r="D29" s="17" t="s">
        <v>70</v>
      </c>
      <c r="E29" s="27"/>
      <c r="F29" s="28">
        <v>12</v>
      </c>
      <c r="G29" s="29"/>
      <c r="H29" s="30">
        <f t="shared" ref="H29:H30" si="12">F29*G29</f>
        <v>0</v>
      </c>
      <c r="I29" s="31"/>
      <c r="J29" s="5">
        <f>H29*I29</f>
        <v>0</v>
      </c>
      <c r="K29" s="5">
        <f>H29+J29</f>
        <v>0</v>
      </c>
    </row>
    <row r="30" spans="1:11" ht="30" x14ac:dyDescent="0.25">
      <c r="A30" s="15" t="s">
        <v>91</v>
      </c>
      <c r="B30" s="21" t="s">
        <v>71</v>
      </c>
      <c r="C30" s="21" t="s">
        <v>72</v>
      </c>
      <c r="D30" s="17" t="s">
        <v>73</v>
      </c>
      <c r="E30" s="27"/>
      <c r="F30" s="6">
        <v>10</v>
      </c>
      <c r="G30" s="10"/>
      <c r="H30" s="30">
        <f t="shared" si="12"/>
        <v>0</v>
      </c>
      <c r="I30" s="31"/>
      <c r="J30" s="5">
        <f>H30*I30</f>
        <v>0</v>
      </c>
      <c r="K30" s="5">
        <f>H30+J30</f>
        <v>0</v>
      </c>
    </row>
    <row r="31" spans="1:11" x14ac:dyDescent="0.25">
      <c r="A31" s="1"/>
      <c r="B31" s="7" t="s">
        <v>32</v>
      </c>
      <c r="C31" s="7"/>
      <c r="D31" s="8"/>
      <c r="E31" s="10"/>
      <c r="F31" s="11"/>
      <c r="G31" s="23"/>
      <c r="H31" s="12">
        <f>SUM(H29:H30)</f>
        <v>0</v>
      </c>
      <c r="I31" s="13"/>
      <c r="J31" s="12">
        <f>SUM(J29:J30)</f>
        <v>0</v>
      </c>
      <c r="K31" s="12">
        <f>SUM(K29:K30)</f>
        <v>0</v>
      </c>
    </row>
    <row r="32" spans="1:11" ht="30" x14ac:dyDescent="0.25">
      <c r="A32" s="1"/>
      <c r="B32" s="4" t="s">
        <v>74</v>
      </c>
      <c r="C32" s="2"/>
      <c r="D32" s="2" t="s">
        <v>76</v>
      </c>
      <c r="E32" s="4"/>
      <c r="F32" s="4"/>
      <c r="G32" s="2"/>
      <c r="H32" s="2"/>
      <c r="I32" s="3"/>
      <c r="J32" s="2"/>
      <c r="K32" s="2"/>
    </row>
    <row r="33" spans="1:12" ht="60" x14ac:dyDescent="0.25">
      <c r="A33" s="15" t="s">
        <v>92</v>
      </c>
      <c r="B33" s="32" t="s">
        <v>77</v>
      </c>
      <c r="C33" s="32" t="s">
        <v>78</v>
      </c>
      <c r="D33" s="33" t="s">
        <v>79</v>
      </c>
      <c r="E33" s="6"/>
      <c r="F33" s="34">
        <v>15</v>
      </c>
      <c r="G33" s="12"/>
      <c r="H33" s="5">
        <f>F33*G33</f>
        <v>0</v>
      </c>
      <c r="I33" s="31"/>
      <c r="J33" s="5">
        <f>H33*I33</f>
        <v>0</v>
      </c>
      <c r="K33" s="5">
        <f>H33+J33</f>
        <v>0</v>
      </c>
    </row>
    <row r="34" spans="1:12" ht="135" x14ac:dyDescent="0.25">
      <c r="A34" s="15" t="s">
        <v>75</v>
      </c>
      <c r="B34" s="32" t="s">
        <v>80</v>
      </c>
      <c r="C34" s="32" t="s">
        <v>81</v>
      </c>
      <c r="D34" s="33" t="s">
        <v>82</v>
      </c>
      <c r="E34" s="6"/>
      <c r="F34" s="35">
        <v>15</v>
      </c>
      <c r="G34" s="12"/>
      <c r="H34" s="5">
        <f t="shared" ref="H34:H36" si="13">F34*G34</f>
        <v>0</v>
      </c>
      <c r="I34" s="31"/>
      <c r="J34" s="5">
        <f t="shared" ref="J34:J36" si="14">H34*I34</f>
        <v>0</v>
      </c>
      <c r="K34" s="5">
        <f t="shared" ref="K34:K36" si="15">H34+J34</f>
        <v>0</v>
      </c>
    </row>
    <row r="35" spans="1:12" ht="195" x14ac:dyDescent="0.25">
      <c r="A35" s="15" t="s">
        <v>93</v>
      </c>
      <c r="B35" s="32" t="s">
        <v>83</v>
      </c>
      <c r="C35" s="32" t="s">
        <v>84</v>
      </c>
      <c r="D35" s="33" t="s">
        <v>85</v>
      </c>
      <c r="E35" s="6"/>
      <c r="F35" s="35">
        <v>16</v>
      </c>
      <c r="G35" s="12"/>
      <c r="H35" s="5">
        <f t="shared" si="13"/>
        <v>0</v>
      </c>
      <c r="I35" s="31"/>
      <c r="J35" s="5">
        <f t="shared" si="14"/>
        <v>0</v>
      </c>
      <c r="K35" s="5">
        <f t="shared" si="15"/>
        <v>0</v>
      </c>
    </row>
    <row r="36" spans="1:12" ht="45" x14ac:dyDescent="0.25">
      <c r="A36" s="15" t="s">
        <v>94</v>
      </c>
      <c r="B36" s="32" t="s">
        <v>87</v>
      </c>
      <c r="C36" s="32" t="s">
        <v>84</v>
      </c>
      <c r="D36" s="33" t="s">
        <v>104</v>
      </c>
      <c r="E36" s="6"/>
      <c r="F36" s="35">
        <v>15</v>
      </c>
      <c r="G36" s="12"/>
      <c r="H36" s="5">
        <f t="shared" si="13"/>
        <v>0</v>
      </c>
      <c r="I36" s="31"/>
      <c r="J36" s="5">
        <f t="shared" si="14"/>
        <v>0</v>
      </c>
      <c r="K36" s="5">
        <f t="shared" si="15"/>
        <v>0</v>
      </c>
    </row>
    <row r="37" spans="1:12" x14ac:dyDescent="0.25">
      <c r="A37" s="1"/>
      <c r="B37" s="1" t="s">
        <v>86</v>
      </c>
      <c r="C37" s="1"/>
      <c r="D37" s="1"/>
      <c r="E37" s="1"/>
      <c r="F37" s="1"/>
      <c r="G37" s="1"/>
      <c r="H37" s="12">
        <f>SUM(H33:H36)</f>
        <v>0</v>
      </c>
      <c r="I37" s="10"/>
      <c r="J37" s="12">
        <f>SUM(J33:J36)</f>
        <v>0</v>
      </c>
      <c r="K37" s="12">
        <f>SUM(K33:K36)</f>
        <v>0</v>
      </c>
    </row>
    <row r="38" spans="1:12" ht="51" x14ac:dyDescent="0.25">
      <c r="B38" s="37" t="s">
        <v>106</v>
      </c>
    </row>
    <row r="39" spans="1:12" x14ac:dyDescent="0.25">
      <c r="B39" s="38"/>
      <c r="C39" s="39"/>
      <c r="D39" s="39"/>
      <c r="E39" s="39"/>
      <c r="F39" s="39"/>
      <c r="G39" s="39"/>
      <c r="H39" s="40"/>
      <c r="I39" s="41"/>
      <c r="J39" s="40"/>
      <c r="K39" s="40"/>
      <c r="L39" s="39"/>
    </row>
    <row r="40" spans="1:12" ht="45" customHeight="1" x14ac:dyDescent="0.25">
      <c r="B40" s="43" t="s">
        <v>110</v>
      </c>
      <c r="C40" s="42"/>
      <c r="D40" s="42"/>
      <c r="E40" s="39"/>
      <c r="F40" s="39"/>
      <c r="G40" s="39"/>
      <c r="H40" s="39"/>
      <c r="I40" s="39"/>
      <c r="J40" s="39"/>
      <c r="K40" s="39"/>
      <c r="L40" s="39"/>
    </row>
    <row r="41" spans="1:12" x14ac:dyDescent="0.2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x14ac:dyDescent="0.2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5" spans="1:12" x14ac:dyDescent="0.25">
      <c r="B45" t="s">
        <v>111</v>
      </c>
      <c r="C45" s="44"/>
      <c r="F45" s="45" t="s">
        <v>112</v>
      </c>
      <c r="G45" s="45"/>
      <c r="H45" s="45"/>
    </row>
    <row r="46" spans="1:12" ht="32.25" customHeight="1" x14ac:dyDescent="0.25">
      <c r="B46" s="46" t="s">
        <v>113</v>
      </c>
      <c r="C46" s="44"/>
      <c r="F46" s="47" t="s">
        <v>114</v>
      </c>
      <c r="G46" s="47"/>
      <c r="H46" s="47"/>
    </row>
  </sheetData>
  <mergeCells count="3">
    <mergeCell ref="B40:D40"/>
    <mergeCell ref="F45:H45"/>
    <mergeCell ref="F46:H46"/>
  </mergeCells>
  <pageMargins left="0.7" right="0.7" top="0.75" bottom="0.75" header="0.3" footer="0.3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Knapik</dc:creator>
  <cp:lastModifiedBy>Aleksandra Dobrzycka</cp:lastModifiedBy>
  <cp:lastPrinted>2024-02-06T13:08:48Z</cp:lastPrinted>
  <dcterms:created xsi:type="dcterms:W3CDTF">2024-02-05T09:19:21Z</dcterms:created>
  <dcterms:modified xsi:type="dcterms:W3CDTF">2024-02-09T11:54:55Z</dcterms:modified>
</cp:coreProperties>
</file>